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056" windowWidth="17004" windowHeight="11376" activeTab="0"/>
  </bookViews>
  <sheets>
    <sheet name="English" sheetId="1" r:id="rId1"/>
    <sheet name="Tiếng Việt" sheetId="2" r:id="rId2"/>
    <sheet name="Sheet3" sheetId="3" r:id="rId3"/>
  </sheets>
  <definedNames>
    <definedName name="_xlnm.Print_Area" localSheetId="0">'English'!$A$1:$K$31</definedName>
    <definedName name="_xlnm.Print_Area" localSheetId="1">'Tiếng Việt'!$A$1:$M$35</definedName>
  </definedNames>
  <calcPr fullCalcOnLoad="1"/>
</workbook>
</file>

<file path=xl/sharedStrings.xml><?xml version="1.0" encoding="utf-8"?>
<sst xmlns="http://schemas.openxmlformats.org/spreadsheetml/2006/main" count="85" uniqueCount="62">
  <si>
    <t xml:space="preserve"> </t>
  </si>
  <si>
    <t>1 cubic foot of resin can have different capacity of hardness removal based on the amount of regenerate.</t>
  </si>
  <si>
    <t>Read Grains Capacity</t>
  </si>
  <si>
    <t>Read Grains per day.</t>
  </si>
  <si>
    <t xml:space="preserve">  </t>
  </si>
  <si>
    <t xml:space="preserve">Contact us for recommendations </t>
  </si>
  <si>
    <t>if your water is over 1.5 ppm of iron</t>
  </si>
  <si>
    <t xml:space="preserve">Estimated Days between regenerations </t>
  </si>
  <si>
    <t>Estimated Gallons between regenerations</t>
  </si>
  <si>
    <t>Estimated Daily usage gallons</t>
  </si>
  <si>
    <t>Enter Cubic Feet of Resin</t>
  </si>
  <si>
    <t>gallons</t>
  </si>
  <si>
    <t>gallons/person</t>
  </si>
  <si>
    <t>grains per gallon</t>
  </si>
  <si>
    <t>Lượng "nước cứng" cần phải lọc mỗi ngày</t>
  </si>
  <si>
    <t>grains per day</t>
  </si>
  <si>
    <t>Lượng nước dùng mỗi ngày</t>
  </si>
  <si>
    <t>ngày giữa mỗi lần xả rửa (backwash) resin</t>
  </si>
  <si>
    <t>Số ngày giữa mỗi lần xả rửa "resin"</t>
  </si>
  <si>
    <t>(1) Nên trừ hao cho những lúc có khách hay tương lai có nhiều người hơn</t>
  </si>
  <si>
    <t>(1 cubic foot of resin can have different capacity of hardness removal based on the amount of regenerate.)</t>
  </si>
  <si>
    <t>1 CF của resin có khả năng gạn lọc chất cứng (hardness) khác nhau tùy theo thời gian và số lượng xả rửa (backwashing &amp; regenerate)</t>
  </si>
  <si>
    <r>
      <t xml:space="preserve">(Vui lòng gọi số </t>
    </r>
    <r>
      <rPr>
        <b/>
        <i/>
        <sz val="10"/>
        <color indexed="12"/>
        <rFont val="Arial"/>
        <family val="2"/>
      </rPr>
      <t>714-248-5252</t>
    </r>
    <r>
      <rPr>
        <i/>
        <sz val="10"/>
        <color indexed="12"/>
        <rFont val="Arial"/>
        <family val="2"/>
      </rPr>
      <t xml:space="preserve"> nếu có gì thắc mắc)</t>
    </r>
  </si>
  <si>
    <t xml:space="preserve">     parts per million (ppm) = milligams per liter (mg/l)</t>
  </si>
  <si>
    <t xml:space="preserve">     Lấy số "hardness" ở đơn vị "ppm", đem chia cho 17.1 thì được số "grain of hardness trên mỗi gallon nước"</t>
  </si>
  <si>
    <t>Số nước đã dùng giữa mỗi lần máy xả rửa "resin"</t>
  </si>
  <si>
    <t>Grains Capacity</t>
  </si>
  <si>
    <t>days between regeneration</t>
  </si>
  <si>
    <t>gallons treated between regeneration.</t>
  </si>
  <si>
    <t>pounds of salt setting per CF of resin</t>
  </si>
  <si>
    <t>Pounds of salt setting per CF of resin</t>
  </si>
  <si>
    <t>Nhấn vào Tab "Tiếng Việt" cho tiếng Việt</t>
  </si>
  <si>
    <t>(3) Từ bản báo cáo về phẩm chất nước "Water Quality Reports" (xem "link" trong website)</t>
  </si>
  <si>
    <t>(2) Trung bình cho uống, tắm rửa, giặt giũ, lau chùi, dọn dẹp (Tốt hơn hết, nhìn vào hóa đơn tiền nước để biết)</t>
  </si>
  <si>
    <t>(1) Make sure to add more people for future</t>
  </si>
  <si>
    <t>(3) Look at the Water Quality Reports (links in www.714water.com)</t>
  </si>
  <si>
    <t xml:space="preserve">     Divide the Hardness in "ppm" by 17.1 to get "gpg" = "grain of hardness per gallon of water"</t>
  </si>
  <si>
    <t>*** Clink on Tab "English" for English</t>
  </si>
  <si>
    <r>
      <t xml:space="preserve">Enter # of people </t>
    </r>
    <r>
      <rPr>
        <sz val="10"/>
        <color indexed="12"/>
        <rFont val="Arial"/>
        <family val="2"/>
      </rPr>
      <t>(1)</t>
    </r>
  </si>
  <si>
    <r>
      <t xml:space="preserve">Use per Person per Day </t>
    </r>
    <r>
      <rPr>
        <sz val="10"/>
        <color indexed="12"/>
        <rFont val="Arial"/>
        <family val="2"/>
      </rPr>
      <t>(2)</t>
    </r>
  </si>
  <si>
    <r>
      <t xml:space="preserve">Grains of Hardness </t>
    </r>
    <r>
      <rPr>
        <sz val="10"/>
        <color indexed="12"/>
        <rFont val="Arial"/>
        <family val="2"/>
      </rPr>
      <t>(3)</t>
    </r>
  </si>
  <si>
    <r>
      <t xml:space="preserve">Số người sống trong gia đình </t>
    </r>
    <r>
      <rPr>
        <i/>
        <sz val="10"/>
        <color indexed="12"/>
        <rFont val="Arial"/>
        <family val="2"/>
      </rPr>
      <t>(1)</t>
    </r>
  </si>
  <si>
    <r>
      <t>Lượng nước dùng cho mỗi người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(2)</t>
    </r>
  </si>
  <si>
    <r>
      <t xml:space="preserve">Grains of Hardness ở Tremont Community </t>
    </r>
    <r>
      <rPr>
        <i/>
        <sz val="10"/>
        <color indexed="12"/>
        <rFont val="Arial"/>
        <family val="2"/>
      </rPr>
      <t xml:space="preserve">(3) </t>
    </r>
  </si>
  <si>
    <t>Số muối (lbs) dùng trong 1 tháng (30 ngày)</t>
  </si>
  <si>
    <t>lbs muối (lưu ý: mỗi bao chứa 40-lb muối)</t>
  </si>
  <si>
    <t>(2) Average usage for drinking, bathing, cleaning, washing, etc. (Look at the water bill or click here to estimate)</t>
  </si>
  <si>
    <t xml:space="preserve">What size of softener do you need?  </t>
  </si>
  <si>
    <r>
      <t xml:space="preserve">Cần Phải Mua "Water Softener" Loại Nào? </t>
    </r>
    <r>
      <rPr>
        <i/>
        <sz val="10"/>
        <color indexed="12"/>
        <rFont val="Arial"/>
        <family val="2"/>
      </rPr>
      <t>(What size of water softener do I need?)</t>
    </r>
  </si>
  <si>
    <r>
      <t xml:space="preserve"> hay </t>
    </r>
    <r>
      <rPr>
        <b/>
        <i/>
        <sz val="10"/>
        <color indexed="12"/>
        <rFont val="Arial"/>
        <family val="2"/>
      </rPr>
      <t>nhấn vào đây</t>
    </r>
    <r>
      <rPr>
        <i/>
        <sz val="10"/>
        <color indexed="12"/>
        <rFont val="Arial"/>
        <family val="2"/>
      </rPr>
      <t>.</t>
    </r>
  </si>
  <si>
    <t>(1 Cubic Foot of Resin at 15 lbs Salt Setting = 32,000 grains)</t>
  </si>
  <si>
    <t>gallons per day</t>
  </si>
  <si>
    <t>lbs of salt (Note: 40 lbs per bag)</t>
  </si>
  <si>
    <t>Số "Cubic Feet of Resin" sẽ cần cho máy</t>
  </si>
  <si>
    <t>1.</t>
  </si>
  <si>
    <t>2.</t>
  </si>
  <si>
    <t>3.</t>
  </si>
  <si>
    <t>Điền vào 3 câu hỏi chính dưới đây, sau đó chọn số "cubic feet of resin" thích hợp:</t>
  </si>
  <si>
    <t>4.</t>
  </si>
  <si>
    <t>(1 Cubic Foot of Resin at 15 lbs Salt Setting = 30,000 grains)</t>
  </si>
  <si>
    <t>Với Fleck Metered (On-demand) Control Valve, máy sẽ tự động xả rửa (backwashing) sau khi đã dùng đúng số lượng nước đã được "setup" theo độ "hardness" và lượng "resin capacity" của máy.</t>
  </si>
  <si>
    <t>(Fill in 3 questions below, then try "Cubic Feet of Resin" for the best option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</si>
</sst>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6" fillId="0" borderId="0" xfId="53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3" fillId="0" borderId="0" xfId="0" applyFont="1" applyAlignment="1" quotePrefix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56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1" fontId="57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0" fontId="13" fillId="0" borderId="0" xfId="0" applyFont="1" applyAlignment="1" quotePrefix="1">
      <alignment/>
    </xf>
    <xf numFmtId="0" fontId="53" fillId="0" borderId="0" xfId="0" applyFont="1" applyBorder="1" applyAlignment="1" quotePrefix="1">
      <alignment/>
    </xf>
    <xf numFmtId="0" fontId="0" fillId="0" borderId="0" xfId="0" applyAlignment="1">
      <alignment/>
    </xf>
    <xf numFmtId="0" fontId="9" fillId="0" borderId="0" xfId="53" applyFont="1" applyBorder="1" applyAlignment="1" applyProtection="1" quotePrefix="1">
      <alignment/>
      <protection/>
    </xf>
    <xf numFmtId="0" fontId="9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53" applyFont="1" applyAlignment="1" applyProtection="1">
      <alignment/>
      <protection/>
    </xf>
    <xf numFmtId="0" fontId="5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314325</xdr:colOff>
      <xdr:row>3</xdr:row>
      <xdr:rowOff>9525</xdr:rowOff>
    </xdr:to>
    <xdr:pic>
      <xdr:nvPicPr>
        <xdr:cNvPr id="1" name="Picture 1" descr="714wate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314325</xdr:colOff>
      <xdr:row>3</xdr:row>
      <xdr:rowOff>114300</xdr:rowOff>
    </xdr:to>
    <xdr:pic>
      <xdr:nvPicPr>
        <xdr:cNvPr id="1" name="Picture 1" descr="714wate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cmanhcongdong.info/index.php?option=com_content&amp;view=article&amp;id=227" TargetMode="External" /><Relationship Id="rId2" Type="http://schemas.openxmlformats.org/officeDocument/2006/relationships/hyperlink" Target="http://www.714water.com/index.php?option=com_content&amp;view=article&amp;id=33" TargetMode="External" /><Relationship Id="rId3" Type="http://schemas.openxmlformats.org/officeDocument/2006/relationships/hyperlink" Target="http://www.tampagov.net/dept_water/information_resources/Saving_water/Water_use_calculator.as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cmanhcongdong.info/index.php?option=com_content&amp;view=article&amp;id=227" TargetMode="External" /><Relationship Id="rId2" Type="http://schemas.openxmlformats.org/officeDocument/2006/relationships/hyperlink" Target="http://www.714water.com/index.php?option=com_content&amp;view=article&amp;id=33" TargetMode="External" /><Relationship Id="rId3" Type="http://schemas.openxmlformats.org/officeDocument/2006/relationships/hyperlink" Target="http://www.714water.com/index.php?option=com_content&amp;view=article&amp;id=33&amp;Itemid=8&amp;lang=vi" TargetMode="External" /><Relationship Id="rId4" Type="http://schemas.openxmlformats.org/officeDocument/2006/relationships/hyperlink" Target="http://www.tampagov.net/dept_water/information_resources/Saving_water/Water_use_calculator.asp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4" customWidth="1"/>
    <col min="2" max="2" width="22.00390625" style="4" customWidth="1"/>
    <col min="3" max="3" width="22.8515625" style="0" customWidth="1"/>
    <col min="4" max="8" width="7.28125" style="0" customWidth="1"/>
    <col min="9" max="9" width="15.7109375" style="0" customWidth="1"/>
    <col min="10" max="10" width="4.421875" style="0" customWidth="1"/>
    <col min="11" max="11" width="11.28125" style="0" customWidth="1"/>
    <col min="12" max="12" width="8.8515625" style="0" customWidth="1"/>
    <col min="13" max="13" width="16.00390625" style="0" bestFit="1" customWidth="1"/>
  </cols>
  <sheetData>
    <row r="1" ht="12.75">
      <c r="M1" s="14"/>
    </row>
    <row r="2" ht="12.75">
      <c r="B2" s="5"/>
    </row>
    <row r="3" ht="12.75">
      <c r="B3" s="5"/>
    </row>
    <row r="4" ht="12.75">
      <c r="B4" s="5"/>
    </row>
    <row r="5" ht="12.75">
      <c r="B5" s="38" t="s">
        <v>31</v>
      </c>
    </row>
    <row r="6" spans="2:10" ht="15">
      <c r="B6" s="10"/>
      <c r="C6" s="11"/>
      <c r="D6" s="11"/>
      <c r="J6" t="s">
        <v>0</v>
      </c>
    </row>
    <row r="7" spans="2:7" ht="15">
      <c r="B7" s="58" t="s">
        <v>47</v>
      </c>
      <c r="C7" s="59"/>
      <c r="D7" s="12" t="s">
        <v>4</v>
      </c>
      <c r="G7" s="6" t="s">
        <v>5</v>
      </c>
    </row>
    <row r="8" spans="2:7" ht="13.5" customHeight="1">
      <c r="B8" s="69" t="s">
        <v>61</v>
      </c>
      <c r="G8" s="1" t="s">
        <v>6</v>
      </c>
    </row>
    <row r="9" spans="2:5" ht="13.5" customHeight="1">
      <c r="B9" s="1"/>
      <c r="E9" s="1"/>
    </row>
    <row r="10" spans="1:7" ht="12.75">
      <c r="A10" s="68" t="s">
        <v>54</v>
      </c>
      <c r="B10" s="39" t="s">
        <v>38</v>
      </c>
      <c r="C10" s="40"/>
      <c r="D10" s="20">
        <v>5</v>
      </c>
      <c r="E10" s="41"/>
      <c r="F10" s="42"/>
      <c r="G10" s="9"/>
    </row>
    <row r="11" spans="1:6" ht="12.75">
      <c r="A11" s="68" t="s">
        <v>55</v>
      </c>
      <c r="B11" s="39" t="s">
        <v>39</v>
      </c>
      <c r="C11" s="40"/>
      <c r="D11" s="20">
        <v>80</v>
      </c>
      <c r="E11" s="43" t="s">
        <v>12</v>
      </c>
      <c r="F11" s="42"/>
    </row>
    <row r="12" spans="1:7" ht="12.75">
      <c r="A12" s="68" t="s">
        <v>56</v>
      </c>
      <c r="B12" s="44" t="s">
        <v>40</v>
      </c>
      <c r="C12" s="41"/>
      <c r="D12" s="20">
        <v>15</v>
      </c>
      <c r="E12" s="43" t="s">
        <v>13</v>
      </c>
      <c r="F12" s="42"/>
      <c r="G12" s="1" t="s">
        <v>0</v>
      </c>
    </row>
    <row r="13" spans="2:8" ht="12.75">
      <c r="B13" s="39" t="s">
        <v>9</v>
      </c>
      <c r="C13" s="45"/>
      <c r="D13" s="23">
        <f>D10*D11</f>
        <v>400</v>
      </c>
      <c r="E13" s="62" t="s">
        <v>51</v>
      </c>
      <c r="F13" s="42"/>
      <c r="G13" s="1"/>
      <c r="H13" s="9"/>
    </row>
    <row r="14" spans="2:8" ht="12.75">
      <c r="B14" s="44" t="s">
        <v>3</v>
      </c>
      <c r="C14" s="45"/>
      <c r="D14" s="23">
        <f>D10*D11*D12</f>
        <v>6000</v>
      </c>
      <c r="E14" s="62" t="s">
        <v>15</v>
      </c>
      <c r="F14" s="46"/>
      <c r="H14" s="13"/>
    </row>
    <row r="15" spans="5:6" ht="12.75">
      <c r="E15" s="1"/>
      <c r="F15" s="2"/>
    </row>
    <row r="16" spans="2:5" ht="12.75">
      <c r="B16" s="5" t="s">
        <v>1</v>
      </c>
      <c r="C16" s="1"/>
      <c r="D16" s="1"/>
      <c r="E16" s="1"/>
    </row>
    <row r="17" spans="2:5" ht="12.75">
      <c r="B17" s="5"/>
      <c r="C17" s="1"/>
      <c r="D17" s="1"/>
      <c r="E17" s="1"/>
    </row>
    <row r="18" spans="2:11" ht="12.75">
      <c r="B18" s="5" t="s">
        <v>0</v>
      </c>
      <c r="E18" s="67">
        <v>6</v>
      </c>
      <c r="F18" s="67">
        <v>8</v>
      </c>
      <c r="G18" s="67">
        <v>10</v>
      </c>
      <c r="H18" s="67">
        <v>15</v>
      </c>
      <c r="I18" s="54" t="s">
        <v>30</v>
      </c>
      <c r="J18" s="41"/>
      <c r="K18" s="42"/>
    </row>
    <row r="19" spans="1:11" ht="12.75">
      <c r="A19" s="68" t="s">
        <v>58</v>
      </c>
      <c r="B19" s="48" t="s">
        <v>10</v>
      </c>
      <c r="C19" s="40"/>
      <c r="D19" s="49">
        <v>1.5</v>
      </c>
      <c r="E19" s="23">
        <f>$D$19*E20</f>
        <v>30000</v>
      </c>
      <c r="F19" s="23">
        <f>$D$19*F20</f>
        <v>36000</v>
      </c>
      <c r="G19" s="23">
        <f>$D$19*G20</f>
        <v>40500</v>
      </c>
      <c r="H19" s="23">
        <f>$D$19*H20</f>
        <v>45000</v>
      </c>
      <c r="I19" s="55" t="s">
        <v>2</v>
      </c>
      <c r="J19" s="56"/>
      <c r="K19" s="42"/>
    </row>
    <row r="20" spans="2:11" ht="12.75">
      <c r="B20" s="63" t="s">
        <v>50</v>
      </c>
      <c r="C20" s="50"/>
      <c r="D20" s="42"/>
      <c r="E20" s="60">
        <v>20000</v>
      </c>
      <c r="F20" s="60">
        <v>24000</v>
      </c>
      <c r="G20" s="60">
        <v>27000</v>
      </c>
      <c r="H20" s="60">
        <v>30000</v>
      </c>
      <c r="I20" s="54" t="s">
        <v>26</v>
      </c>
      <c r="J20" s="41"/>
      <c r="K20" s="42"/>
    </row>
    <row r="21" spans="2:11" ht="12.75">
      <c r="B21" s="51"/>
      <c r="C21" s="41"/>
      <c r="D21" s="42"/>
      <c r="E21" s="26"/>
      <c r="F21" s="26"/>
      <c r="G21" s="26"/>
      <c r="H21" s="26"/>
      <c r="I21" s="39"/>
      <c r="J21" s="41"/>
      <c r="K21" s="42"/>
    </row>
    <row r="22" spans="2:11" ht="12.75">
      <c r="B22" s="44" t="s">
        <v>7</v>
      </c>
      <c r="C22" s="40"/>
      <c r="D22" s="52" t="s">
        <v>0</v>
      </c>
      <c r="E22" s="27">
        <f>E19/D14</f>
        <v>5</v>
      </c>
      <c r="F22" s="27">
        <f>F19/D14</f>
        <v>6</v>
      </c>
      <c r="G22" s="27">
        <f>G19/D14</f>
        <v>6.75</v>
      </c>
      <c r="H22" s="27">
        <f>H19/D14</f>
        <v>7.5</v>
      </c>
      <c r="I22" s="57" t="s">
        <v>27</v>
      </c>
      <c r="J22" s="41"/>
      <c r="K22" s="42"/>
    </row>
    <row r="23" spans="2:12" ht="12.75">
      <c r="B23" s="39" t="s">
        <v>8</v>
      </c>
      <c r="C23" s="45"/>
      <c r="D23" s="53" t="s">
        <v>0</v>
      </c>
      <c r="E23" s="47">
        <f>E19/D12</f>
        <v>2000</v>
      </c>
      <c r="F23" s="47">
        <f>F19/D12</f>
        <v>2400</v>
      </c>
      <c r="G23" s="47">
        <f>G19/D12</f>
        <v>2700</v>
      </c>
      <c r="H23" s="47">
        <f>H19/D12</f>
        <v>3000</v>
      </c>
      <c r="I23" s="57" t="s">
        <v>28</v>
      </c>
      <c r="J23" s="41"/>
      <c r="K23" s="42"/>
      <c r="L23" s="3"/>
    </row>
    <row r="24" spans="2:11" ht="12.75">
      <c r="B24" s="75" t="s">
        <v>44</v>
      </c>
      <c r="C24" s="76"/>
      <c r="D24" s="77"/>
      <c r="E24" s="47">
        <f>E18*$D$19*30/E22</f>
        <v>54</v>
      </c>
      <c r="F24" s="47">
        <f>F18*$D$19*30/F22</f>
        <v>60</v>
      </c>
      <c r="G24" s="47">
        <f>G18*$D$19*30/G22</f>
        <v>66.66666666666667</v>
      </c>
      <c r="H24" s="47">
        <f>H18*$D$19*30/H22</f>
        <v>90</v>
      </c>
      <c r="I24" s="57" t="s">
        <v>52</v>
      </c>
      <c r="J24" s="41"/>
      <c r="K24" s="42"/>
    </row>
    <row r="25" spans="3:9" ht="12.75">
      <c r="C25" s="8"/>
      <c r="D25" s="7"/>
      <c r="E25" s="8"/>
      <c r="F25" s="8"/>
      <c r="G25" s="8"/>
      <c r="H25" s="9" t="s">
        <v>0</v>
      </c>
      <c r="I25" s="8"/>
    </row>
    <row r="26" spans="2:9" ht="12.75">
      <c r="B26" s="70" t="s">
        <v>34</v>
      </c>
      <c r="C26" s="71"/>
      <c r="D26" s="71"/>
      <c r="E26" s="71"/>
      <c r="F26" s="71"/>
      <c r="G26" s="71"/>
      <c r="H26" s="71"/>
      <c r="I26" s="8"/>
    </row>
    <row r="27" spans="2:9" ht="12.75">
      <c r="B27" s="72" t="s">
        <v>46</v>
      </c>
      <c r="C27" s="73"/>
      <c r="D27" s="73"/>
      <c r="E27" s="73"/>
      <c r="F27" s="73"/>
      <c r="G27" s="73"/>
      <c r="H27" s="73"/>
      <c r="I27" s="73"/>
    </row>
    <row r="28" spans="2:8" ht="12.75">
      <c r="B28" s="72" t="s">
        <v>35</v>
      </c>
      <c r="C28" s="73"/>
      <c r="D28" s="73"/>
      <c r="E28" s="74"/>
      <c r="F28" s="74"/>
      <c r="G28" s="74"/>
      <c r="H28" s="74"/>
    </row>
    <row r="29" ht="12.75">
      <c r="B29" s="32" t="s">
        <v>23</v>
      </c>
    </row>
    <row r="30" ht="12.75">
      <c r="B30" s="32" t="s">
        <v>36</v>
      </c>
    </row>
  </sheetData>
  <sheetProtection/>
  <mergeCells count="4">
    <mergeCell ref="B26:H26"/>
    <mergeCell ref="B27:I27"/>
    <mergeCell ref="B28:H28"/>
    <mergeCell ref="B24:D24"/>
  </mergeCells>
  <hyperlinks>
    <hyperlink ref="B28" r:id="rId1" display="(3) Từ Thành Phố Fountain Valley (xem &quot;link&quot; trong website)"/>
    <hyperlink ref="B28:D28" r:id="rId2" display="(3) Từ Thành Phố Fountain Valley (xem &quot;link&quot; trong website)"/>
    <hyperlink ref="B27:I27" r:id="rId3" display="(2) Average usage for drinking, bathing, cleaning, washing, etc. (Look at the water bill or click here to estimate)"/>
  </hyperlinks>
  <printOptions/>
  <pageMargins left="0.75" right="0.75" top="1" bottom="1" header="0.5" footer="0.5"/>
  <pageSetup horizontalDpi="300" verticalDpi="300" orientation="landscape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4" customWidth="1"/>
    <col min="2" max="2" width="22.00390625" style="4" customWidth="1"/>
    <col min="3" max="3" width="23.8515625" style="0" customWidth="1"/>
    <col min="4" max="8" width="7.28125" style="0" customWidth="1"/>
    <col min="9" max="9" width="8.8515625" style="0" customWidth="1"/>
    <col min="10" max="10" width="6.421875" style="0" customWidth="1"/>
    <col min="11" max="11" width="3.140625" style="0" customWidth="1"/>
    <col min="12" max="12" width="8.8515625" style="0" customWidth="1"/>
    <col min="13" max="13" width="8.7109375" style="0" customWidth="1"/>
  </cols>
  <sheetData>
    <row r="1" ht="12.75">
      <c r="M1" s="14"/>
    </row>
    <row r="2" ht="12.75">
      <c r="B2" s="5"/>
    </row>
    <row r="3" ht="12.75">
      <c r="B3" s="5"/>
    </row>
    <row r="4" ht="12.75">
      <c r="B4" s="5"/>
    </row>
    <row r="5" ht="12.75">
      <c r="B5" s="37" t="s">
        <v>37</v>
      </c>
    </row>
    <row r="6" spans="2:10" ht="15">
      <c r="B6" s="10"/>
      <c r="C6" s="11"/>
      <c r="D6" s="11"/>
      <c r="J6" t="s">
        <v>0</v>
      </c>
    </row>
    <row r="7" spans="2:5" ht="15">
      <c r="B7" s="31" t="s">
        <v>48</v>
      </c>
      <c r="C7" s="11"/>
      <c r="D7" s="12"/>
      <c r="E7" s="6"/>
    </row>
    <row r="8" spans="2:5" ht="15">
      <c r="B8" s="30" t="s">
        <v>22</v>
      </c>
      <c r="C8" s="11"/>
      <c r="D8" s="12"/>
      <c r="E8" s="6"/>
    </row>
    <row r="9" spans="2:5" ht="15">
      <c r="B9" s="65" t="s">
        <v>57</v>
      </c>
      <c r="C9" s="11"/>
      <c r="D9" s="12"/>
      <c r="E9" s="6"/>
    </row>
    <row r="10" spans="2:5" ht="13.5" customHeight="1">
      <c r="B10" s="1"/>
      <c r="E10" s="1"/>
    </row>
    <row r="11" spans="1:7" ht="12.75">
      <c r="A11" s="66" t="s">
        <v>54</v>
      </c>
      <c r="B11" s="19" t="s">
        <v>41</v>
      </c>
      <c r="C11" s="19"/>
      <c r="D11" s="20">
        <v>5</v>
      </c>
      <c r="G11" s="9"/>
    </row>
    <row r="12" spans="1:5" ht="12.75">
      <c r="A12" s="66" t="s">
        <v>55</v>
      </c>
      <c r="B12" s="19" t="s">
        <v>42</v>
      </c>
      <c r="C12" s="19"/>
      <c r="D12" s="20">
        <v>80</v>
      </c>
      <c r="E12" s="16" t="s">
        <v>12</v>
      </c>
    </row>
    <row r="13" spans="1:7" ht="12.75">
      <c r="A13" s="66" t="s">
        <v>56</v>
      </c>
      <c r="B13" s="21" t="s">
        <v>43</v>
      </c>
      <c r="C13" s="22"/>
      <c r="D13" s="20">
        <v>15</v>
      </c>
      <c r="E13" s="16" t="s">
        <v>13</v>
      </c>
      <c r="G13" s="1"/>
    </row>
    <row r="14" spans="2:8" ht="12.75">
      <c r="B14" s="19" t="s">
        <v>16</v>
      </c>
      <c r="C14" s="21"/>
      <c r="D14" s="23">
        <f>D11*D12</f>
        <v>400</v>
      </c>
      <c r="E14" s="15" t="s">
        <v>11</v>
      </c>
      <c r="G14" s="1"/>
      <c r="H14" s="9"/>
    </row>
    <row r="15" spans="2:8" ht="12.75">
      <c r="B15" s="21" t="s">
        <v>14</v>
      </c>
      <c r="C15" s="21"/>
      <c r="D15" s="23">
        <f>D11*D12*D13</f>
        <v>6000</v>
      </c>
      <c r="E15" s="17" t="s">
        <v>15</v>
      </c>
      <c r="F15" s="1"/>
      <c r="H15" s="13"/>
    </row>
    <row r="16" spans="5:6" ht="12.75">
      <c r="E16" s="1"/>
      <c r="F16" s="2"/>
    </row>
    <row r="17" ht="12.75">
      <c r="B17" s="17" t="s">
        <v>21</v>
      </c>
    </row>
    <row r="18" spans="2:5" ht="12.75">
      <c r="B18" s="18" t="s">
        <v>20</v>
      </c>
      <c r="C18" s="1"/>
      <c r="D18" s="1"/>
      <c r="E18" s="1"/>
    </row>
    <row r="19" spans="2:9" ht="12.75">
      <c r="B19" s="5"/>
      <c r="C19" s="1"/>
      <c r="D19" s="1"/>
      <c r="E19" s="33"/>
      <c r="F19" s="33"/>
      <c r="G19" s="33"/>
      <c r="H19" s="33"/>
      <c r="I19" s="34"/>
    </row>
    <row r="20" spans="2:9" ht="12.75">
      <c r="B20" s="75" t="s">
        <v>0</v>
      </c>
      <c r="C20" s="77"/>
      <c r="D20" s="22"/>
      <c r="E20" s="64">
        <v>6</v>
      </c>
      <c r="F20" s="64">
        <v>8</v>
      </c>
      <c r="G20" s="64">
        <v>10</v>
      </c>
      <c r="H20" s="64">
        <v>15</v>
      </c>
      <c r="I20" s="34" t="s">
        <v>29</v>
      </c>
    </row>
    <row r="21" spans="1:10" ht="12.75">
      <c r="A21" s="68" t="s">
        <v>58</v>
      </c>
      <c r="B21" s="24" t="s">
        <v>53</v>
      </c>
      <c r="C21" s="19"/>
      <c r="D21" s="20">
        <v>1</v>
      </c>
      <c r="E21" s="23">
        <f>$D$21*E22</f>
        <v>20000</v>
      </c>
      <c r="F21" s="23">
        <f>$D$21*F22</f>
        <v>24000</v>
      </c>
      <c r="G21" s="23">
        <f>$D$21*G22</f>
        <v>27000</v>
      </c>
      <c r="H21" s="23">
        <f>$D$21*H22</f>
        <v>30000</v>
      </c>
      <c r="I21" s="29" t="s">
        <v>2</v>
      </c>
      <c r="J21" s="8"/>
    </row>
    <row r="22" spans="2:9" ht="12.75">
      <c r="B22" s="35" t="s">
        <v>59</v>
      </c>
      <c r="C22" s="25"/>
      <c r="D22" s="22"/>
      <c r="E22" s="60">
        <v>20000</v>
      </c>
      <c r="F22" s="60">
        <v>24000</v>
      </c>
      <c r="G22" s="60">
        <v>27000</v>
      </c>
      <c r="H22" s="60">
        <v>30000</v>
      </c>
      <c r="I22" s="36" t="s">
        <v>26</v>
      </c>
    </row>
    <row r="23" spans="2:9" ht="12.75">
      <c r="B23" s="81"/>
      <c r="C23" s="77"/>
      <c r="D23" s="22"/>
      <c r="E23" s="26"/>
      <c r="F23" s="26"/>
      <c r="G23" s="26"/>
      <c r="H23" s="26"/>
      <c r="I23" s="1"/>
    </row>
    <row r="24" spans="2:9" ht="12.75">
      <c r="B24" s="21" t="s">
        <v>18</v>
      </c>
      <c r="C24" s="19"/>
      <c r="D24" s="21" t="s">
        <v>0</v>
      </c>
      <c r="E24" s="27">
        <f>E21/$D$15</f>
        <v>3.3333333333333335</v>
      </c>
      <c r="F24" s="27">
        <f>F21/$D$15</f>
        <v>4</v>
      </c>
      <c r="G24" s="27">
        <f>G21/$D$15</f>
        <v>4.5</v>
      </c>
      <c r="H24" s="27">
        <f>H21/$D$15</f>
        <v>5</v>
      </c>
      <c r="I24" s="15" t="s">
        <v>17</v>
      </c>
    </row>
    <row r="25" spans="2:9" ht="12.75">
      <c r="B25" s="19" t="s">
        <v>25</v>
      </c>
      <c r="C25" s="21"/>
      <c r="D25" s="28" t="s">
        <v>0</v>
      </c>
      <c r="E25" s="47">
        <f>E21/$D$13</f>
        <v>1333.3333333333333</v>
      </c>
      <c r="F25" s="47">
        <f>F21/$D$13</f>
        <v>1600</v>
      </c>
      <c r="G25" s="47">
        <f>G21/$D$13</f>
        <v>1800</v>
      </c>
      <c r="H25" s="47">
        <f>H21/$D$13</f>
        <v>2000</v>
      </c>
      <c r="I25" s="15" t="s">
        <v>11</v>
      </c>
    </row>
    <row r="26" spans="2:9" ht="12.75">
      <c r="B26" s="19" t="s">
        <v>44</v>
      </c>
      <c r="C26" s="21"/>
      <c r="D26" s="28" t="s">
        <v>0</v>
      </c>
      <c r="E26" s="47">
        <f>E20*$D$21*30/E24</f>
        <v>54</v>
      </c>
      <c r="F26" s="47">
        <f>F20*$D$21*30/F24</f>
        <v>60</v>
      </c>
      <c r="G26" s="47">
        <f>G20*$D$21*30/G24</f>
        <v>66.66666666666667</v>
      </c>
      <c r="H26" s="47">
        <f>H20*$D$21*30/H24</f>
        <v>90</v>
      </c>
      <c r="I26" s="61" t="s">
        <v>45</v>
      </c>
    </row>
    <row r="27" spans="2:9" ht="12.75">
      <c r="B27" s="82"/>
      <c r="C27" s="83"/>
      <c r="D27" s="7"/>
      <c r="E27" s="8"/>
      <c r="F27" s="8"/>
      <c r="G27" s="8"/>
      <c r="H27" s="9" t="s">
        <v>0</v>
      </c>
      <c r="I27" s="8"/>
    </row>
    <row r="28" spans="2:9" ht="12.75">
      <c r="B28" s="70" t="s">
        <v>19</v>
      </c>
      <c r="C28" s="71"/>
      <c r="D28" s="71"/>
      <c r="E28" s="71"/>
      <c r="F28" s="71"/>
      <c r="G28" s="71"/>
      <c r="H28" s="71"/>
      <c r="I28" s="8"/>
    </row>
    <row r="29" spans="2:12" ht="12.75">
      <c r="B29" s="70" t="s">
        <v>33</v>
      </c>
      <c r="C29" s="71"/>
      <c r="D29" s="71"/>
      <c r="E29" s="71"/>
      <c r="F29" s="71"/>
      <c r="G29" s="71"/>
      <c r="H29" s="71"/>
      <c r="I29" s="71"/>
      <c r="J29" s="78" t="s">
        <v>49</v>
      </c>
      <c r="K29" s="71"/>
      <c r="L29" s="71"/>
    </row>
    <row r="30" spans="2:8" ht="12.75">
      <c r="B30" s="72" t="s">
        <v>32</v>
      </c>
      <c r="C30" s="73"/>
      <c r="D30" s="73"/>
      <c r="E30" s="73"/>
      <c r="F30" s="73"/>
      <c r="G30" s="73"/>
      <c r="H30" s="73"/>
    </row>
    <row r="31" ht="12.75">
      <c r="B31" s="32" t="s">
        <v>23</v>
      </c>
    </row>
    <row r="32" ht="12.75">
      <c r="B32" s="32" t="s">
        <v>24</v>
      </c>
    </row>
    <row r="34" spans="2:13" ht="28.5" customHeight="1">
      <c r="B34" s="79" t="s">
        <v>60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2:13" ht="12.7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</sheetData>
  <sheetProtection/>
  <mergeCells count="9">
    <mergeCell ref="J29:L29"/>
    <mergeCell ref="B34:M34"/>
    <mergeCell ref="B35:M35"/>
    <mergeCell ref="B23:C23"/>
    <mergeCell ref="B20:C20"/>
    <mergeCell ref="B27:C27"/>
    <mergeCell ref="B28:H28"/>
    <mergeCell ref="B30:H30"/>
    <mergeCell ref="B29:I29"/>
  </mergeCells>
  <hyperlinks>
    <hyperlink ref="B30" r:id="rId1" display="(3) Từ Thành Phố Fountain Valley (xem &quot;link&quot; trong website)"/>
    <hyperlink ref="B30:D30" r:id="rId2" display="(3) Từ Thành Phố Fountain Valley (xem &quot;link&quot; trong website)"/>
    <hyperlink ref="B30:H30" r:id="rId3" display="(3) Từ bản báo cáo về phẩm chất nước &quot;Water Quality Reports&quot; (xem &quot;link&quot; trong website)"/>
    <hyperlink ref="J29" r:id="rId4" display="hay nhấn vào đây."/>
  </hyperlinks>
  <printOptions/>
  <pageMargins left="0.75" right="0.75" top="1" bottom="1" header="0.5" footer="0.5"/>
  <pageSetup fitToHeight="1" fitToWidth="1" horizontalDpi="600" verticalDpi="600" orientation="landscape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Greening</dc:creator>
  <cp:keywords/>
  <dc:description/>
  <cp:lastModifiedBy>ftran</cp:lastModifiedBy>
  <cp:lastPrinted>2010-08-08T19:03:43Z</cp:lastPrinted>
  <dcterms:created xsi:type="dcterms:W3CDTF">2002-01-22T17:56:03Z</dcterms:created>
  <dcterms:modified xsi:type="dcterms:W3CDTF">2010-08-16T17:59:36Z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